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rkusz1" sheetId="1" r:id="rId1"/>
  </sheets>
  <definedNames>
    <definedName name="_xlnm.Print_Area" localSheetId="0">'Arkusz1'!$A$1:$H$105</definedName>
  </definedNames>
  <calcPr fullCalcOnLoad="1" fullPrecision="0"/>
</workbook>
</file>

<file path=xl/sharedStrings.xml><?xml version="1.0" encoding="utf-8"?>
<sst xmlns="http://schemas.openxmlformats.org/spreadsheetml/2006/main" count="87" uniqueCount="56">
  <si>
    <t>Miejscowość, data</t>
  </si>
  <si>
    <t>OFERTA</t>
  </si>
  <si>
    <t>Działając w imieniu:</t>
  </si>
  <si>
    <t>(nazwa i adres wykonawcy(ów))</t>
  </si>
  <si>
    <t>tel./fax</t>
  </si>
  <si>
    <t>e-mail:</t>
  </si>
  <si>
    <t>w odpowiedzi na zapytanie ofertowe nr sprawy: CKiW-BOZ-231-1/16 na kompleksową dostawę energii elektrycznej dla Centrum Kształcenia i Wychowania OHP Szczawnicy-Jabłonce składam/składamy niniejszą ofertę:</t>
  </si>
  <si>
    <t>1.</t>
  </si>
  <si>
    <r>
      <t>Oferuję(my) wykonanie przedmiotu zamówienia za cenę określoną zgodnie poniższym wyliczeniem w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>zakresie:</t>
    </r>
  </si>
  <si>
    <t>Części nr 1 – kompleksowa dostawa energii elektrycznej dla obiektu w Jabłonce,  ul. Sobieskiego 78.</t>
  </si>
  <si>
    <t>Opis</t>
  </si>
  <si>
    <t>Ilość szacunkowa</t>
  </si>
  <si>
    <t>cena jedn. netto [zł]</t>
  </si>
  <si>
    <t>Wartość netto [zł]</t>
  </si>
  <si>
    <t>miesięcznie</t>
  </si>
  <si>
    <t>za 12-mcy</t>
  </si>
  <si>
    <r>
      <t>5=3</t>
    </r>
    <r>
      <rPr>
        <sz val="11"/>
        <rFont val="Calibri"/>
        <family val="2"/>
      </rPr>
      <t>×4</t>
    </r>
  </si>
  <si>
    <t>Grupa taryfowa C21 - Jabłonka</t>
  </si>
  <si>
    <t>Energia elektryczna czynna</t>
  </si>
  <si>
    <t>zł/kWh</t>
  </si>
  <si>
    <t>Opłata dystrybucyjna stała</t>
  </si>
  <si>
    <t>zł/kW</t>
  </si>
  <si>
    <t>Oplata dystrybucyjna zmienna</t>
  </si>
  <si>
    <t>Opłata jakościowa</t>
  </si>
  <si>
    <t>Opłata przejściowa</t>
  </si>
  <si>
    <t>zł/m-c</t>
  </si>
  <si>
    <t>Opłata abonamentowa</t>
  </si>
  <si>
    <t>Inne opłaty</t>
  </si>
  <si>
    <t xml:space="preserve"> </t>
  </si>
  <si>
    <t>Razem sprzedaż energii elektrycznej - netto</t>
  </si>
  <si>
    <t>Razem dystrybucja energii elektrycznej  - netto</t>
  </si>
  <si>
    <t>Razem sprzedaż energii elektrycznej - brutto</t>
  </si>
  <si>
    <t>Razem dystrybucja energii elektrycznej - brutto</t>
  </si>
  <si>
    <t>Przewidywana łączna wartość dla części nr 1 - brutto</t>
  </si>
  <si>
    <t>Części  nr 2 – kompleksowa dostawa energii elektrycznej dla obiektów w Szczawnicy, ul. Szlachtowska 75b</t>
  </si>
  <si>
    <r>
      <t>5=3</t>
    </r>
    <r>
      <rPr>
        <sz val="9"/>
        <rFont val="Calibri"/>
        <family val="2"/>
      </rPr>
      <t>×4</t>
    </r>
  </si>
  <si>
    <t>Grupa taryfowa G11 - internat nowy</t>
  </si>
  <si>
    <t>Grupa taryfowa G11 - internat</t>
  </si>
  <si>
    <t>Grupa taryfowa  C11 - warsztaty szkoleniowe</t>
  </si>
  <si>
    <t>Grupa taryfowa C11 - budynek dydaktyczny</t>
  </si>
  <si>
    <t>Przewidywana łączna wartość dla części nr 2 - brutto</t>
  </si>
  <si>
    <t>2.</t>
  </si>
  <si>
    <t>3.</t>
  </si>
  <si>
    <t>Oświadczam(y), że:</t>
  </si>
  <si>
    <t>a)</t>
  </si>
  <si>
    <t>posiadam(y) koncesje wydane przez Prezesa Urzędu Regulacji Energetyki oraz stosowne umowy umożliwiające realizację zamówienia zgodnie z zapytaniem ofertowym,</t>
  </si>
  <si>
    <t>b)</t>
  </si>
  <si>
    <t>c)</t>
  </si>
  <si>
    <t>uważam(y) się za związanych niniejszą ofertą przez okres 30 dni od daty, w której upływa termin składania ofert.</t>
  </si>
  <si>
    <t>4.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</si>
  <si>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Następujący zakres zamówienia zamierzam/zamierzamy zlecić podwykonawcom:</t>
    </r>
  </si>
  <si>
    <t>Załącznikami do niniejszej oferty są:</t>
  </si>
  <si>
    <t>-</t>
  </si>
  <si>
    <r>
      <t>(</t>
    </r>
    <r>
      <rPr>
        <i/>
        <sz val="8"/>
        <color indexed="8"/>
        <rFont val="Calibri"/>
        <family val="2"/>
      </rPr>
      <t>pieczęć i podpisy upoważnionych przedstawicieli wykonawcy)</t>
    </r>
  </si>
  <si>
    <t>zapoznałem/zapoznaliśmy się z zapytaniem ofertowym i nie wnoszę/wnosimy do niego zastrzeżeń oraz zdobyłem/zdobyliśmy konieczne informacje potrzebne do właściwego wykonania zamówienia.</t>
  </si>
  <si>
    <t>Termin wykonania przedmiotu zamówienia od 1 stycznia 2017 r. do 31 grudnia 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</si>
</sst>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- &quot;@"/>
    <numFmt numFmtId="165" formatCode="#,##0.0000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7"/>
      <color indexed="8"/>
      <name val="Times New Roman"/>
      <family val="1"/>
    </font>
    <font>
      <i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7" fillId="33" borderId="11" xfId="52" applyFont="1" applyFill="1" applyBorder="1" applyAlignment="1">
      <alignment vertical="center"/>
      <protection/>
    </xf>
    <xf numFmtId="0" fontId="27" fillId="33" borderId="12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64" fontId="2" fillId="0" borderId="13" xfId="52" applyNumberFormat="1" applyFont="1" applyFill="1" applyBorder="1" applyAlignment="1">
      <alignment horizontal="left" vertical="center" shrinkToFit="1"/>
      <protection/>
    </xf>
    <xf numFmtId="3" fontId="2" fillId="0" borderId="10" xfId="0" applyNumberFormat="1" applyFont="1" applyFill="1" applyBorder="1" applyAlignment="1">
      <alignment horizontal="right" indent="1"/>
    </xf>
    <xf numFmtId="165" fontId="2" fillId="0" borderId="10" xfId="0" applyNumberFormat="1" applyFont="1" applyFill="1" applyBorder="1" applyAlignment="1" applyProtection="1">
      <alignment horizontal="right" indent="1"/>
      <protection locked="0"/>
    </xf>
    <xf numFmtId="166" fontId="2" fillId="0" borderId="10" xfId="0" applyNumberFormat="1" applyFont="1" applyFill="1" applyBorder="1" applyAlignment="1" applyProtection="1">
      <alignment horizontal="right" indent="1"/>
      <protection locked="0"/>
    </xf>
    <xf numFmtId="164" fontId="2" fillId="0" borderId="13" xfId="52" applyNumberFormat="1" applyFont="1" applyFill="1" applyBorder="1" applyAlignment="1">
      <alignment vertical="center" shrinkToFit="1"/>
      <protection/>
    </xf>
    <xf numFmtId="164" fontId="2" fillId="0" borderId="13" xfId="52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Fill="1" applyBorder="1" applyAlignment="1" applyProtection="1">
      <alignment horizontal="right" indent="1"/>
      <protection locked="0"/>
    </xf>
    <xf numFmtId="166" fontId="2" fillId="33" borderId="10" xfId="0" applyNumberFormat="1" applyFont="1" applyFill="1" applyBorder="1" applyAlignment="1" applyProtection="1">
      <alignment horizontal="right" indent="1"/>
      <protection locked="0"/>
    </xf>
    <xf numFmtId="166" fontId="2" fillId="33" borderId="14" xfId="0" applyNumberFormat="1" applyFont="1" applyFill="1" applyBorder="1" applyAlignment="1" applyProtection="1">
      <alignment horizontal="right" indent="1"/>
      <protection locked="0"/>
    </xf>
    <xf numFmtId="166" fontId="25" fillId="33" borderId="15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2" fillId="0" borderId="13" xfId="52" applyNumberFormat="1" applyFont="1" applyFill="1" applyBorder="1" applyAlignment="1" applyProtection="1">
      <alignment horizontal="left" vertical="center" shrinkToFit="1"/>
      <protection locked="0"/>
    </xf>
    <xf numFmtId="0" fontId="27" fillId="33" borderId="16" xfId="52" applyFont="1" applyFill="1" applyBorder="1" applyAlignment="1">
      <alignment vertical="center"/>
      <protection/>
    </xf>
    <xf numFmtId="0" fontId="27" fillId="33" borderId="0" xfId="52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53" applyFont="1" applyFill="1" applyBorder="1" applyAlignment="1">
      <alignment horizontal="justify" vertical="top" wrapText="1"/>
      <protection/>
    </xf>
    <xf numFmtId="0" fontId="2" fillId="0" borderId="0" xfId="0" applyFont="1" applyFill="1" applyBorder="1" applyAlignment="1">
      <alignment horizontal="justify" vertical="top"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/>
    </xf>
    <xf numFmtId="0" fontId="25" fillId="0" borderId="18" xfId="52" applyFont="1" applyFill="1" applyBorder="1" applyAlignment="1">
      <alignment horizontal="right" vertical="center" shrinkToFit="1"/>
      <protection/>
    </xf>
    <xf numFmtId="166" fontId="25" fillId="0" borderId="18" xfId="0" applyNumberFormat="1" applyFont="1" applyFill="1" applyBorder="1" applyAlignment="1" applyProtection="1">
      <alignment horizontal="right" indent="1"/>
      <protection locked="0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>
      <alignment horizontal="justify" vertical="top" wrapText="1"/>
      <protection/>
    </xf>
    <xf numFmtId="0" fontId="0" fillId="0" borderId="0" xfId="0" applyAlignment="1">
      <alignment horizontal="left" vertical="center"/>
    </xf>
    <xf numFmtId="0" fontId="2" fillId="0" borderId="0" xfId="53" applyFont="1" applyFill="1" applyBorder="1" applyAlignment="1">
      <alignment horizontal="justify" vertical="top"/>
      <protection/>
    </xf>
    <xf numFmtId="0" fontId="0" fillId="0" borderId="0" xfId="0" applyAlignment="1">
      <alignment horizontal="justify" vertical="top" wrapText="1"/>
    </xf>
    <xf numFmtId="0" fontId="2" fillId="0" borderId="20" xfId="53" applyFont="1" applyFill="1" applyBorder="1" applyAlignment="1" applyProtection="1">
      <alignment horizontal="left" vertical="top" wrapText="1"/>
      <protection locked="0"/>
    </xf>
    <xf numFmtId="0" fontId="2" fillId="0" borderId="22" xfId="53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center" vertical="top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8" fillId="33" borderId="10" xfId="52" applyFont="1" applyFill="1" applyBorder="1" applyAlignment="1">
      <alignment horizontal="right" vertical="center"/>
      <protection/>
    </xf>
    <xf numFmtId="0" fontId="28" fillId="33" borderId="14" xfId="52" applyFont="1" applyFill="1" applyBorder="1" applyAlignment="1">
      <alignment horizontal="right" vertical="center"/>
      <protection/>
    </xf>
    <xf numFmtId="0" fontId="25" fillId="33" borderId="15" xfId="52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2" fillId="0" borderId="11" xfId="52" applyFont="1" applyFill="1" applyBorder="1" applyAlignment="1">
      <alignment horizontal="left" vertical="center" shrinkToFit="1"/>
      <protection/>
    </xf>
    <xf numFmtId="0" fontId="2" fillId="0" borderId="12" xfId="52" applyFont="1" applyFill="1" applyBorder="1" applyAlignment="1">
      <alignment horizontal="left" vertical="center" shrinkToFit="1"/>
      <protection/>
    </xf>
    <xf numFmtId="0" fontId="2" fillId="0" borderId="11" xfId="52" applyFont="1" applyFill="1" applyBorder="1" applyAlignment="1" applyProtection="1">
      <alignment horizontal="left" vertical="center" shrinkToFit="1"/>
      <protection locked="0"/>
    </xf>
    <xf numFmtId="0" fontId="2" fillId="0" borderId="12" xfId="52" applyFont="1" applyFill="1" applyBorder="1" applyAlignment="1" applyProtection="1">
      <alignment horizontal="left" vertical="center" shrinkToFit="1"/>
      <protection locked="0"/>
    </xf>
    <xf numFmtId="0" fontId="5" fillId="33" borderId="10" xfId="39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left" shrinkToFit="1"/>
    </xf>
    <xf numFmtId="0" fontId="2" fillId="33" borderId="10" xfId="39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5" fillId="0" borderId="0" xfId="53" applyFont="1" applyFill="1" applyBorder="1" applyAlignment="1">
      <alignment horizontal="left" shrinkToFit="1"/>
      <protection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showGridLines="0" showRowColHeaders="0" tabSelected="1" zoomScale="150" zoomScaleNormal="150" zoomScalePageLayoutView="0" workbookViewId="0" topLeftCell="A1">
      <selection activeCell="F32" sqref="F32"/>
    </sheetView>
  </sheetViews>
  <sheetFormatPr defaultColWidth="0" defaultRowHeight="15" zeroHeight="1"/>
  <cols>
    <col min="1" max="1" width="2.7109375" style="2" customWidth="1"/>
    <col min="2" max="2" width="4.7109375" style="30" customWidth="1"/>
    <col min="3" max="3" width="23.7109375" style="30" customWidth="1"/>
    <col min="4" max="4" width="9.140625" style="30" customWidth="1"/>
    <col min="5" max="7" width="10.7109375" style="2" customWidth="1"/>
    <col min="8" max="8" width="12.7109375" style="2" customWidth="1"/>
    <col min="9" max="9" width="2.7109375" style="2" customWidth="1"/>
    <col min="10" max="16384" width="9.140625" style="0" hidden="1" customWidth="1"/>
  </cols>
  <sheetData>
    <row r="1" spans="1:8" ht="15">
      <c r="A1" s="50" t="s">
        <v>0</v>
      </c>
      <c r="B1" s="50"/>
      <c r="C1" s="50"/>
      <c r="D1" s="50"/>
      <c r="E1" s="50"/>
      <c r="F1" s="50"/>
      <c r="G1" s="52"/>
      <c r="H1" s="52"/>
    </row>
    <row r="2" spans="1:8" ht="15">
      <c r="A2" s="51"/>
      <c r="B2" s="51"/>
      <c r="C2" s="51"/>
      <c r="D2" s="51"/>
      <c r="E2" s="51"/>
      <c r="F2" s="51"/>
      <c r="G2" s="53"/>
      <c r="H2" s="53"/>
    </row>
    <row r="3" spans="1:8" s="31" customFormat="1" ht="15">
      <c r="A3" s="69" t="s">
        <v>1</v>
      </c>
      <c r="B3" s="69"/>
      <c r="C3" s="69"/>
      <c r="D3" s="69"/>
      <c r="E3" s="69"/>
      <c r="F3" s="69"/>
      <c r="G3" s="69"/>
      <c r="H3" s="69"/>
    </row>
    <row r="4" spans="1:8" s="31" customFormat="1" ht="15">
      <c r="A4" s="69"/>
      <c r="B4" s="69"/>
      <c r="C4" s="69"/>
      <c r="D4" s="69"/>
      <c r="E4" s="69"/>
      <c r="F4" s="69"/>
      <c r="G4" s="69"/>
      <c r="H4" s="69"/>
    </row>
    <row r="5" spans="1:8" s="31" customFormat="1" ht="15">
      <c r="A5" s="69"/>
      <c r="B5" s="69"/>
      <c r="C5" s="69"/>
      <c r="D5" s="69"/>
      <c r="E5" s="69"/>
      <c r="F5" s="69"/>
      <c r="G5" s="69"/>
      <c r="H5" s="69"/>
    </row>
    <row r="6" spans="1:8" s="31" customFormat="1" ht="15">
      <c r="A6" s="69"/>
      <c r="B6" s="69"/>
      <c r="C6" s="69"/>
      <c r="D6" s="69"/>
      <c r="E6" s="69"/>
      <c r="F6" s="69"/>
      <c r="G6" s="69"/>
      <c r="H6" s="69"/>
    </row>
    <row r="7" spans="1:8" s="31" customFormat="1" ht="15">
      <c r="A7" s="69"/>
      <c r="B7" s="69"/>
      <c r="C7" s="69"/>
      <c r="D7" s="69"/>
      <c r="E7" s="69"/>
      <c r="F7" s="69"/>
      <c r="G7" s="69"/>
      <c r="H7" s="69"/>
    </row>
    <row r="8" spans="1:8" s="31" customFormat="1" ht="15">
      <c r="A8" s="69"/>
      <c r="B8" s="69"/>
      <c r="C8" s="69"/>
      <c r="D8" s="69"/>
      <c r="E8" s="69"/>
      <c r="F8" s="69"/>
      <c r="G8" s="69"/>
      <c r="H8" s="69"/>
    </row>
    <row r="9" spans="1:8" ht="15">
      <c r="A9" s="44" t="s">
        <v>2</v>
      </c>
      <c r="B9" s="44"/>
      <c r="C9" s="44"/>
      <c r="D9" s="44"/>
      <c r="E9" s="44"/>
      <c r="F9" s="44"/>
      <c r="G9" s="44"/>
      <c r="H9" s="44"/>
    </row>
    <row r="10" spans="1:8" ht="15">
      <c r="A10" s="40"/>
      <c r="B10" s="40"/>
      <c r="C10" s="40"/>
      <c r="D10" s="40"/>
      <c r="E10" s="40"/>
      <c r="F10" s="40"/>
      <c r="G10" s="40"/>
      <c r="H10" s="40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5">
      <c r="A12" s="42"/>
      <c r="B12" s="42"/>
      <c r="C12" s="42"/>
      <c r="D12" s="42"/>
      <c r="E12" s="42"/>
      <c r="F12" s="42"/>
      <c r="G12" s="42"/>
      <c r="H12" s="42"/>
    </row>
    <row r="13" spans="1:8" ht="15">
      <c r="A13" s="41"/>
      <c r="B13" s="41"/>
      <c r="C13" s="41"/>
      <c r="D13" s="41"/>
      <c r="E13" s="41"/>
      <c r="F13" s="41"/>
      <c r="G13" s="41"/>
      <c r="H13" s="41"/>
    </row>
    <row r="14" spans="1:8" ht="15">
      <c r="A14" s="70" t="s">
        <v>3</v>
      </c>
      <c r="B14" s="70"/>
      <c r="C14" s="70"/>
      <c r="D14" s="70"/>
      <c r="E14" s="70"/>
      <c r="F14" s="70"/>
      <c r="G14" s="70"/>
      <c r="H14" s="70"/>
    </row>
    <row r="15" spans="1:8" ht="15">
      <c r="A15" s="71" t="s">
        <v>4</v>
      </c>
      <c r="B15" s="71"/>
      <c r="C15" s="53"/>
      <c r="D15" s="53"/>
      <c r="E15" s="3" t="s">
        <v>5</v>
      </c>
      <c r="F15" s="53"/>
      <c r="G15" s="53"/>
      <c r="H15" s="53"/>
    </row>
    <row r="16" spans="1:8" ht="15" customHeight="1">
      <c r="A16" s="43" t="s">
        <v>6</v>
      </c>
      <c r="B16" s="43"/>
      <c r="C16" s="43"/>
      <c r="D16" s="43"/>
      <c r="E16" s="43"/>
      <c r="F16" s="43"/>
      <c r="G16" s="43"/>
      <c r="H16" s="43"/>
    </row>
    <row r="17" spans="1:8" ht="15" customHeight="1">
      <c r="A17" s="43"/>
      <c r="B17" s="43"/>
      <c r="C17" s="43"/>
      <c r="D17" s="43"/>
      <c r="E17" s="43"/>
      <c r="F17" s="43"/>
      <c r="G17" s="43"/>
      <c r="H17" s="43"/>
    </row>
    <row r="18" spans="1:8" ht="15">
      <c r="A18" s="43"/>
      <c r="B18" s="43"/>
      <c r="C18" s="43"/>
      <c r="D18" s="43"/>
      <c r="E18" s="43"/>
      <c r="F18" s="43"/>
      <c r="G18" s="43"/>
      <c r="H18" s="43"/>
    </row>
    <row r="19" spans="1:8" ht="15">
      <c r="A19" s="1" t="s">
        <v>7</v>
      </c>
      <c r="B19" s="45" t="s">
        <v>8</v>
      </c>
      <c r="C19" s="45"/>
      <c r="D19" s="45"/>
      <c r="E19" s="45"/>
      <c r="F19" s="45"/>
      <c r="G19" s="45"/>
      <c r="H19" s="45"/>
    </row>
    <row r="20" spans="1:8" ht="15">
      <c r="A20" s="1"/>
      <c r="B20" s="45"/>
      <c r="C20" s="45"/>
      <c r="D20" s="45"/>
      <c r="E20" s="45"/>
      <c r="F20" s="45"/>
      <c r="G20" s="45"/>
      <c r="H20" s="45"/>
    </row>
    <row r="21" spans="1:8" ht="15">
      <c r="A21" s="68" t="s">
        <v>9</v>
      </c>
      <c r="B21" s="68"/>
      <c r="C21" s="68"/>
      <c r="D21" s="68"/>
      <c r="E21" s="68"/>
      <c r="F21" s="68"/>
      <c r="G21" s="68"/>
      <c r="H21" s="68"/>
    </row>
    <row r="22" spans="1:9" ht="15">
      <c r="A22" s="4"/>
      <c r="B22" s="65" t="s">
        <v>10</v>
      </c>
      <c r="C22" s="65"/>
      <c r="D22" s="65"/>
      <c r="E22" s="66" t="s">
        <v>11</v>
      </c>
      <c r="F22" s="66"/>
      <c r="G22" s="67" t="s">
        <v>12</v>
      </c>
      <c r="H22" s="67" t="s">
        <v>13</v>
      </c>
      <c r="I22" s="4"/>
    </row>
    <row r="23" spans="1:9" ht="15">
      <c r="A23" s="4"/>
      <c r="B23" s="65"/>
      <c r="C23" s="65"/>
      <c r="D23" s="65"/>
      <c r="E23" s="5" t="s">
        <v>14</v>
      </c>
      <c r="F23" s="5" t="s">
        <v>15</v>
      </c>
      <c r="G23" s="67"/>
      <c r="H23" s="67"/>
      <c r="I23" s="4"/>
    </row>
    <row r="24" spans="1:9" ht="15">
      <c r="A24" s="4"/>
      <c r="B24" s="65">
        <v>1</v>
      </c>
      <c r="C24" s="65"/>
      <c r="D24" s="65"/>
      <c r="E24" s="5">
        <v>2</v>
      </c>
      <c r="F24" s="5">
        <v>3</v>
      </c>
      <c r="G24" s="5">
        <v>4</v>
      </c>
      <c r="H24" s="5" t="s">
        <v>16</v>
      </c>
      <c r="I24" s="4"/>
    </row>
    <row r="25" spans="1:9" ht="15">
      <c r="A25" s="6"/>
      <c r="B25" s="7" t="s">
        <v>17</v>
      </c>
      <c r="C25" s="8"/>
      <c r="D25" s="8"/>
      <c r="E25" s="9"/>
      <c r="F25" s="9"/>
      <c r="G25" s="9"/>
      <c r="H25" s="10"/>
      <c r="I25" s="6"/>
    </row>
    <row r="26" spans="2:8" ht="15">
      <c r="B26" s="59" t="s">
        <v>18</v>
      </c>
      <c r="C26" s="60"/>
      <c r="D26" s="11" t="s">
        <v>19</v>
      </c>
      <c r="E26" s="12">
        <v>3280</v>
      </c>
      <c r="F26" s="12">
        <f aca="true" t="shared" si="0" ref="F26:F31">E26*12</f>
        <v>39360</v>
      </c>
      <c r="G26" s="13"/>
      <c r="H26" s="14">
        <f>F26*G26</f>
        <v>0</v>
      </c>
    </row>
    <row r="27" spans="2:8" ht="15">
      <c r="B27" s="59" t="s">
        <v>20</v>
      </c>
      <c r="C27" s="60"/>
      <c r="D27" s="15" t="s">
        <v>21</v>
      </c>
      <c r="E27" s="12">
        <v>90</v>
      </c>
      <c r="F27" s="12">
        <f t="shared" si="0"/>
        <v>1080</v>
      </c>
      <c r="G27" s="13"/>
      <c r="H27" s="14">
        <f aca="true" t="shared" si="1" ref="H27:H32">F27*G27</f>
        <v>0</v>
      </c>
    </row>
    <row r="28" spans="2:8" ht="15">
      <c r="B28" s="59" t="s">
        <v>22</v>
      </c>
      <c r="C28" s="60"/>
      <c r="D28" s="11" t="s">
        <v>19</v>
      </c>
      <c r="E28" s="12">
        <f>E26</f>
        <v>3280</v>
      </c>
      <c r="F28" s="12">
        <f t="shared" si="0"/>
        <v>39360</v>
      </c>
      <c r="G28" s="13"/>
      <c r="H28" s="14">
        <f t="shared" si="1"/>
        <v>0</v>
      </c>
    </row>
    <row r="29" spans="2:8" ht="15">
      <c r="B29" s="59" t="s">
        <v>23</v>
      </c>
      <c r="C29" s="60"/>
      <c r="D29" s="11" t="s">
        <v>19</v>
      </c>
      <c r="E29" s="12">
        <f>E26</f>
        <v>3280</v>
      </c>
      <c r="F29" s="12">
        <f t="shared" si="0"/>
        <v>39360</v>
      </c>
      <c r="G29" s="13"/>
      <c r="H29" s="14">
        <f t="shared" si="1"/>
        <v>0</v>
      </c>
    </row>
    <row r="30" spans="2:8" ht="15">
      <c r="B30" s="59" t="s">
        <v>24</v>
      </c>
      <c r="C30" s="60"/>
      <c r="D30" s="15" t="s">
        <v>21</v>
      </c>
      <c r="E30" s="12">
        <f>E27</f>
        <v>90</v>
      </c>
      <c r="F30" s="12">
        <f t="shared" si="0"/>
        <v>1080</v>
      </c>
      <c r="G30" s="13"/>
      <c r="H30" s="14">
        <f t="shared" si="1"/>
        <v>0</v>
      </c>
    </row>
    <row r="31" spans="2:8" ht="15">
      <c r="B31" s="59" t="s">
        <v>26</v>
      </c>
      <c r="C31" s="60"/>
      <c r="D31" s="15" t="s">
        <v>25</v>
      </c>
      <c r="E31" s="12">
        <v>1</v>
      </c>
      <c r="F31" s="12">
        <f t="shared" si="0"/>
        <v>12</v>
      </c>
      <c r="G31" s="13"/>
      <c r="H31" s="14">
        <f t="shared" si="1"/>
        <v>0</v>
      </c>
    </row>
    <row r="32" spans="2:8" ht="15">
      <c r="B32" s="61" t="s">
        <v>27</v>
      </c>
      <c r="C32" s="62"/>
      <c r="D32" s="16" t="s">
        <v>28</v>
      </c>
      <c r="E32" s="17"/>
      <c r="F32" s="17"/>
      <c r="G32" s="13"/>
      <c r="H32" s="14">
        <f t="shared" si="1"/>
        <v>0</v>
      </c>
    </row>
    <row r="33" spans="2:8" ht="15">
      <c r="B33" s="54" t="s">
        <v>29</v>
      </c>
      <c r="C33" s="54"/>
      <c r="D33" s="54"/>
      <c r="E33" s="54"/>
      <c r="F33" s="54"/>
      <c r="G33" s="54"/>
      <c r="H33" s="18">
        <f>H26</f>
        <v>0</v>
      </c>
    </row>
    <row r="34" spans="2:8" ht="15">
      <c r="B34" s="54" t="s">
        <v>30</v>
      </c>
      <c r="C34" s="54"/>
      <c r="D34" s="54"/>
      <c r="E34" s="54"/>
      <c r="F34" s="54"/>
      <c r="G34" s="54"/>
      <c r="H34" s="18">
        <f>SUM(H27:H32)</f>
        <v>0</v>
      </c>
    </row>
    <row r="35" spans="2:8" ht="15">
      <c r="B35" s="54" t="s">
        <v>31</v>
      </c>
      <c r="C35" s="54"/>
      <c r="D35" s="54"/>
      <c r="E35" s="54"/>
      <c r="F35" s="54"/>
      <c r="G35" s="54"/>
      <c r="H35" s="18">
        <f>H33*1.23</f>
        <v>0</v>
      </c>
    </row>
    <row r="36" spans="2:8" ht="15.75" thickBot="1">
      <c r="B36" s="55" t="s">
        <v>32</v>
      </c>
      <c r="C36" s="55"/>
      <c r="D36" s="55"/>
      <c r="E36" s="55"/>
      <c r="F36" s="55"/>
      <c r="G36" s="55"/>
      <c r="H36" s="19">
        <f>H34*1.23</f>
        <v>0</v>
      </c>
    </row>
    <row r="37" spans="1:8" ht="16.5" thickBot="1" thickTop="1">
      <c r="A37" s="38"/>
      <c r="B37" s="56" t="s">
        <v>33</v>
      </c>
      <c r="C37" s="56"/>
      <c r="D37" s="56"/>
      <c r="E37" s="56"/>
      <c r="F37" s="56"/>
      <c r="G37" s="56"/>
      <c r="H37" s="20">
        <f>SUM(H35:H36)</f>
        <v>0</v>
      </c>
    </row>
    <row r="38" spans="1:9" s="32" customFormat="1" ht="0.75" customHeight="1" thickTop="1">
      <c r="A38" s="37"/>
      <c r="B38" s="35"/>
      <c r="C38" s="35"/>
      <c r="D38" s="35"/>
      <c r="E38" s="35"/>
      <c r="F38" s="35"/>
      <c r="G38" s="35"/>
      <c r="H38" s="36"/>
      <c r="I38" s="2"/>
    </row>
    <row r="39" spans="1:8" ht="30" customHeight="1">
      <c r="A39" s="64" t="s">
        <v>34</v>
      </c>
      <c r="B39" s="64"/>
      <c r="C39" s="64"/>
      <c r="D39" s="64"/>
      <c r="E39" s="64"/>
      <c r="F39" s="64"/>
      <c r="G39" s="64"/>
      <c r="H39" s="64"/>
    </row>
    <row r="40" spans="1:9" ht="15">
      <c r="A40" s="4"/>
      <c r="B40" s="65" t="s">
        <v>10</v>
      </c>
      <c r="C40" s="65"/>
      <c r="D40" s="65"/>
      <c r="E40" s="66" t="s">
        <v>11</v>
      </c>
      <c r="F40" s="66"/>
      <c r="G40" s="67" t="s">
        <v>12</v>
      </c>
      <c r="H40" s="67" t="s">
        <v>13</v>
      </c>
      <c r="I40" s="4"/>
    </row>
    <row r="41" spans="1:9" ht="15">
      <c r="A41" s="4"/>
      <c r="B41" s="65"/>
      <c r="C41" s="65"/>
      <c r="D41" s="65"/>
      <c r="E41" s="5" t="s">
        <v>14</v>
      </c>
      <c r="F41" s="5" t="s">
        <v>15</v>
      </c>
      <c r="G41" s="67"/>
      <c r="H41" s="67"/>
      <c r="I41" s="4"/>
    </row>
    <row r="42" spans="1:9" ht="15">
      <c r="A42" s="21"/>
      <c r="B42" s="63">
        <v>1</v>
      </c>
      <c r="C42" s="63"/>
      <c r="D42" s="63"/>
      <c r="E42" s="22">
        <v>2</v>
      </c>
      <c r="F42" s="22">
        <v>3</v>
      </c>
      <c r="G42" s="22">
        <v>4</v>
      </c>
      <c r="H42" s="22" t="s">
        <v>35</v>
      </c>
      <c r="I42" s="21"/>
    </row>
    <row r="43" spans="1:9" ht="15">
      <c r="A43" s="6"/>
      <c r="B43" s="7" t="s">
        <v>36</v>
      </c>
      <c r="C43" s="8"/>
      <c r="D43" s="8"/>
      <c r="E43" s="9"/>
      <c r="F43" s="9"/>
      <c r="G43" s="9"/>
      <c r="H43" s="10"/>
      <c r="I43" s="6"/>
    </row>
    <row r="44" spans="2:8" ht="15">
      <c r="B44" s="59" t="s">
        <v>18</v>
      </c>
      <c r="C44" s="60"/>
      <c r="D44" s="11" t="s">
        <v>19</v>
      </c>
      <c r="E44" s="12">
        <v>4030</v>
      </c>
      <c r="F44" s="12">
        <f aca="true" t="shared" si="2" ref="F44:F49">E44*12</f>
        <v>48360</v>
      </c>
      <c r="G44" s="13"/>
      <c r="H44" s="14">
        <f>F44*G44</f>
        <v>0</v>
      </c>
    </row>
    <row r="45" spans="2:8" ht="15">
      <c r="B45" s="59" t="s">
        <v>20</v>
      </c>
      <c r="C45" s="60"/>
      <c r="D45" s="15" t="s">
        <v>25</v>
      </c>
      <c r="E45" s="12">
        <v>1</v>
      </c>
      <c r="F45" s="12">
        <f t="shared" si="2"/>
        <v>12</v>
      </c>
      <c r="G45" s="13"/>
      <c r="H45" s="14">
        <f aca="true" t="shared" si="3" ref="H45:H50">F45*G45</f>
        <v>0</v>
      </c>
    </row>
    <row r="46" spans="2:8" ht="15">
      <c r="B46" s="59" t="s">
        <v>22</v>
      </c>
      <c r="C46" s="60"/>
      <c r="D46" s="11" t="s">
        <v>19</v>
      </c>
      <c r="E46" s="12">
        <f>E44</f>
        <v>4030</v>
      </c>
      <c r="F46" s="12">
        <f t="shared" si="2"/>
        <v>48360</v>
      </c>
      <c r="G46" s="13"/>
      <c r="H46" s="14">
        <f t="shared" si="3"/>
        <v>0</v>
      </c>
    </row>
    <row r="47" spans="2:8" ht="15">
      <c r="B47" s="59" t="s">
        <v>23</v>
      </c>
      <c r="C47" s="60"/>
      <c r="D47" s="11" t="s">
        <v>19</v>
      </c>
      <c r="E47" s="12">
        <f>E44</f>
        <v>4030</v>
      </c>
      <c r="F47" s="12">
        <f t="shared" si="2"/>
        <v>48360</v>
      </c>
      <c r="G47" s="13"/>
      <c r="H47" s="14">
        <f t="shared" si="3"/>
        <v>0</v>
      </c>
    </row>
    <row r="48" spans="2:8" ht="15">
      <c r="B48" s="59" t="s">
        <v>24</v>
      </c>
      <c r="C48" s="60"/>
      <c r="D48" s="15" t="s">
        <v>25</v>
      </c>
      <c r="E48" s="12">
        <f>E45</f>
        <v>1</v>
      </c>
      <c r="F48" s="12">
        <f t="shared" si="2"/>
        <v>12</v>
      </c>
      <c r="G48" s="13"/>
      <c r="H48" s="14">
        <f t="shared" si="3"/>
        <v>0</v>
      </c>
    </row>
    <row r="49" spans="2:8" ht="15">
      <c r="B49" s="59" t="s">
        <v>26</v>
      </c>
      <c r="C49" s="60"/>
      <c r="D49" s="15" t="s">
        <v>25</v>
      </c>
      <c r="E49" s="12">
        <f>E45</f>
        <v>1</v>
      </c>
      <c r="F49" s="12">
        <f t="shared" si="2"/>
        <v>12</v>
      </c>
      <c r="G49" s="13"/>
      <c r="H49" s="14">
        <f t="shared" si="3"/>
        <v>0</v>
      </c>
    </row>
    <row r="50" spans="2:8" ht="15">
      <c r="B50" s="61" t="s">
        <v>27</v>
      </c>
      <c r="C50" s="62"/>
      <c r="D50" s="16" t="s">
        <v>28</v>
      </c>
      <c r="E50" s="17"/>
      <c r="F50" s="17"/>
      <c r="G50" s="13"/>
      <c r="H50" s="14">
        <f t="shared" si="3"/>
        <v>0</v>
      </c>
    </row>
    <row r="51" spans="1:9" ht="15">
      <c r="A51" s="6"/>
      <c r="B51" s="7" t="s">
        <v>37</v>
      </c>
      <c r="C51" s="8"/>
      <c r="D51" s="8"/>
      <c r="E51" s="9"/>
      <c r="F51" s="9"/>
      <c r="G51" s="9"/>
      <c r="H51" s="10"/>
      <c r="I51" s="6"/>
    </row>
    <row r="52" spans="2:8" ht="15">
      <c r="B52" s="59" t="str">
        <f>B44</f>
        <v>Energia elektryczna czynna</v>
      </c>
      <c r="C52" s="60"/>
      <c r="D52" s="11" t="str">
        <f>D44</f>
        <v>zł/kWh</v>
      </c>
      <c r="E52" s="12">
        <v>2560</v>
      </c>
      <c r="F52" s="12">
        <f aca="true" t="shared" si="4" ref="F52:F57">E52*12</f>
        <v>30720</v>
      </c>
      <c r="G52" s="13"/>
      <c r="H52" s="14">
        <f>F52*G52</f>
        <v>0</v>
      </c>
    </row>
    <row r="53" spans="2:8" ht="15">
      <c r="B53" s="59" t="str">
        <f aca="true" t="shared" si="5" ref="B53:D58">B45</f>
        <v>Opłata dystrybucyjna stała</v>
      </c>
      <c r="C53" s="60"/>
      <c r="D53" s="11" t="str">
        <f t="shared" si="5"/>
        <v>zł/m-c</v>
      </c>
      <c r="E53" s="12">
        <v>1</v>
      </c>
      <c r="F53" s="12">
        <f t="shared" si="4"/>
        <v>12</v>
      </c>
      <c r="G53" s="13"/>
      <c r="H53" s="14">
        <f aca="true" t="shared" si="6" ref="H53:H58">F53*G53</f>
        <v>0</v>
      </c>
    </row>
    <row r="54" spans="2:8" ht="15">
      <c r="B54" s="59" t="str">
        <f t="shared" si="5"/>
        <v>Oplata dystrybucyjna zmienna</v>
      </c>
      <c r="C54" s="60"/>
      <c r="D54" s="11" t="str">
        <f t="shared" si="5"/>
        <v>zł/kWh</v>
      </c>
      <c r="E54" s="12">
        <f>E52</f>
        <v>2560</v>
      </c>
      <c r="F54" s="12">
        <f t="shared" si="4"/>
        <v>30720</v>
      </c>
      <c r="G54" s="13"/>
      <c r="H54" s="14">
        <f t="shared" si="6"/>
        <v>0</v>
      </c>
    </row>
    <row r="55" spans="2:8" ht="15">
      <c r="B55" s="59" t="str">
        <f t="shared" si="5"/>
        <v>Opłata jakościowa</v>
      </c>
      <c r="C55" s="60"/>
      <c r="D55" s="11" t="str">
        <f t="shared" si="5"/>
        <v>zł/kWh</v>
      </c>
      <c r="E55" s="12">
        <f>E52</f>
        <v>2560</v>
      </c>
      <c r="F55" s="12">
        <f t="shared" si="4"/>
        <v>30720</v>
      </c>
      <c r="G55" s="13"/>
      <c r="H55" s="14">
        <f t="shared" si="6"/>
        <v>0</v>
      </c>
    </row>
    <row r="56" spans="2:8" ht="15">
      <c r="B56" s="59" t="str">
        <f t="shared" si="5"/>
        <v>Opłata przejściowa</v>
      </c>
      <c r="C56" s="60"/>
      <c r="D56" s="11" t="str">
        <f t="shared" si="5"/>
        <v>zł/m-c</v>
      </c>
      <c r="E56" s="12">
        <f>E53</f>
        <v>1</v>
      </c>
      <c r="F56" s="12">
        <f t="shared" si="4"/>
        <v>12</v>
      </c>
      <c r="G56" s="13"/>
      <c r="H56" s="14">
        <f t="shared" si="6"/>
        <v>0</v>
      </c>
    </row>
    <row r="57" spans="2:8" ht="15">
      <c r="B57" s="59" t="str">
        <f t="shared" si="5"/>
        <v>Opłata abonamentowa</v>
      </c>
      <c r="C57" s="60"/>
      <c r="D57" s="11" t="str">
        <f t="shared" si="5"/>
        <v>zł/m-c</v>
      </c>
      <c r="E57" s="12">
        <f>E53</f>
        <v>1</v>
      </c>
      <c r="F57" s="12">
        <f t="shared" si="4"/>
        <v>12</v>
      </c>
      <c r="G57" s="13"/>
      <c r="H57" s="14">
        <f t="shared" si="6"/>
        <v>0</v>
      </c>
    </row>
    <row r="58" spans="2:8" ht="15">
      <c r="B58" s="61" t="str">
        <f t="shared" si="5"/>
        <v>Inne opłaty</v>
      </c>
      <c r="C58" s="62"/>
      <c r="D58" s="23" t="str">
        <f t="shared" si="5"/>
        <v> </v>
      </c>
      <c r="E58" s="17"/>
      <c r="F58" s="17"/>
      <c r="G58" s="13"/>
      <c r="H58" s="14">
        <f t="shared" si="6"/>
        <v>0</v>
      </c>
    </row>
    <row r="59" spans="1:9" ht="15">
      <c r="A59" s="6"/>
      <c r="B59" s="7" t="s">
        <v>38</v>
      </c>
      <c r="C59" s="8"/>
      <c r="D59" s="8"/>
      <c r="E59" s="9"/>
      <c r="F59" s="9"/>
      <c r="G59" s="9"/>
      <c r="H59" s="10"/>
      <c r="I59" s="6"/>
    </row>
    <row r="60" spans="2:8" ht="15">
      <c r="B60" s="59" t="str">
        <f aca="true" t="shared" si="7" ref="B60:B66">B26</f>
        <v>Energia elektryczna czynna</v>
      </c>
      <c r="C60" s="60"/>
      <c r="D60" s="11" t="str">
        <f aca="true" t="shared" si="8" ref="D60:D66">D26</f>
        <v>zł/kWh</v>
      </c>
      <c r="E60" s="12">
        <v>2220</v>
      </c>
      <c r="F60" s="12">
        <f aca="true" t="shared" si="9" ref="F60:F65">E60*12</f>
        <v>26640</v>
      </c>
      <c r="G60" s="13"/>
      <c r="H60" s="14">
        <f>F60*G60</f>
        <v>0</v>
      </c>
    </row>
    <row r="61" spans="2:8" ht="15">
      <c r="B61" s="59" t="str">
        <f t="shared" si="7"/>
        <v>Opłata dystrybucyjna stała</v>
      </c>
      <c r="C61" s="60"/>
      <c r="D61" s="11" t="str">
        <f t="shared" si="8"/>
        <v>zł/kW</v>
      </c>
      <c r="E61" s="12">
        <v>20</v>
      </c>
      <c r="F61" s="12">
        <f t="shared" si="9"/>
        <v>240</v>
      </c>
      <c r="G61" s="13"/>
      <c r="H61" s="14">
        <f aca="true" t="shared" si="10" ref="H61:H66">F61*G61</f>
        <v>0</v>
      </c>
    </row>
    <row r="62" spans="2:8" ht="15">
      <c r="B62" s="59" t="str">
        <f t="shared" si="7"/>
        <v>Oplata dystrybucyjna zmienna</v>
      </c>
      <c r="C62" s="60"/>
      <c r="D62" s="11" t="str">
        <f t="shared" si="8"/>
        <v>zł/kWh</v>
      </c>
      <c r="E62" s="12">
        <f>E60</f>
        <v>2220</v>
      </c>
      <c r="F62" s="12">
        <f t="shared" si="9"/>
        <v>26640</v>
      </c>
      <c r="G62" s="13"/>
      <c r="H62" s="14">
        <f t="shared" si="10"/>
        <v>0</v>
      </c>
    </row>
    <row r="63" spans="2:8" ht="15">
      <c r="B63" s="59" t="str">
        <f t="shared" si="7"/>
        <v>Opłata jakościowa</v>
      </c>
      <c r="C63" s="60"/>
      <c r="D63" s="11" t="str">
        <f t="shared" si="8"/>
        <v>zł/kWh</v>
      </c>
      <c r="E63" s="12">
        <f>E60</f>
        <v>2220</v>
      </c>
      <c r="F63" s="12">
        <f t="shared" si="9"/>
        <v>26640</v>
      </c>
      <c r="G63" s="13"/>
      <c r="H63" s="14">
        <f t="shared" si="10"/>
        <v>0</v>
      </c>
    </row>
    <row r="64" spans="2:8" ht="15">
      <c r="B64" s="59" t="str">
        <f t="shared" si="7"/>
        <v>Opłata przejściowa</v>
      </c>
      <c r="C64" s="60"/>
      <c r="D64" s="11" t="str">
        <f t="shared" si="8"/>
        <v>zł/kW</v>
      </c>
      <c r="E64" s="12">
        <f>E61</f>
        <v>20</v>
      </c>
      <c r="F64" s="12">
        <f t="shared" si="9"/>
        <v>240</v>
      </c>
      <c r="G64" s="13"/>
      <c r="H64" s="14">
        <f t="shared" si="10"/>
        <v>0</v>
      </c>
    </row>
    <row r="65" spans="2:8" ht="15">
      <c r="B65" s="59" t="str">
        <f t="shared" si="7"/>
        <v>Opłata abonamentowa</v>
      </c>
      <c r="C65" s="60"/>
      <c r="D65" s="11" t="str">
        <f t="shared" si="8"/>
        <v>zł/m-c</v>
      </c>
      <c r="E65" s="12">
        <v>1</v>
      </c>
      <c r="F65" s="12">
        <f t="shared" si="9"/>
        <v>12</v>
      </c>
      <c r="G65" s="13"/>
      <c r="H65" s="14">
        <f t="shared" si="10"/>
        <v>0</v>
      </c>
    </row>
    <row r="66" spans="2:8" ht="15">
      <c r="B66" s="61" t="str">
        <f t="shared" si="7"/>
        <v>Inne opłaty</v>
      </c>
      <c r="C66" s="62"/>
      <c r="D66" s="23" t="str">
        <f t="shared" si="8"/>
        <v> </v>
      </c>
      <c r="E66" s="17"/>
      <c r="F66" s="17"/>
      <c r="G66" s="13"/>
      <c r="H66" s="14">
        <f t="shared" si="10"/>
        <v>0</v>
      </c>
    </row>
    <row r="67" spans="1:9" ht="15">
      <c r="A67" s="6"/>
      <c r="B67" s="24" t="s">
        <v>39</v>
      </c>
      <c r="C67" s="25"/>
      <c r="D67" s="8"/>
      <c r="E67" s="9"/>
      <c r="F67" s="9"/>
      <c r="G67" s="9"/>
      <c r="H67" s="10"/>
      <c r="I67" s="6"/>
    </row>
    <row r="68" spans="2:8" ht="15">
      <c r="B68" s="59" t="str">
        <f aca="true" t="shared" si="11" ref="B68:B74">B26</f>
        <v>Energia elektryczna czynna</v>
      </c>
      <c r="C68" s="60"/>
      <c r="D68" s="11" t="str">
        <f aca="true" t="shared" si="12" ref="D68:D74">D26</f>
        <v>zł/kWh</v>
      </c>
      <c r="E68" s="12">
        <v>680</v>
      </c>
      <c r="F68" s="12">
        <f aca="true" t="shared" si="13" ref="F68:F73">E68*12</f>
        <v>8160</v>
      </c>
      <c r="G68" s="13"/>
      <c r="H68" s="14">
        <f>F68*G68</f>
        <v>0</v>
      </c>
    </row>
    <row r="69" spans="2:8" ht="15">
      <c r="B69" s="59" t="str">
        <f t="shared" si="11"/>
        <v>Opłata dystrybucyjna stała</v>
      </c>
      <c r="C69" s="60"/>
      <c r="D69" s="11" t="str">
        <f t="shared" si="12"/>
        <v>zł/kW</v>
      </c>
      <c r="E69" s="12">
        <v>14</v>
      </c>
      <c r="F69" s="12">
        <f t="shared" si="13"/>
        <v>168</v>
      </c>
      <c r="G69" s="13"/>
      <c r="H69" s="14">
        <f aca="true" t="shared" si="14" ref="H69:H74">F69*G69</f>
        <v>0</v>
      </c>
    </row>
    <row r="70" spans="2:8" ht="15">
      <c r="B70" s="59" t="str">
        <f t="shared" si="11"/>
        <v>Oplata dystrybucyjna zmienna</v>
      </c>
      <c r="C70" s="60"/>
      <c r="D70" s="11" t="str">
        <f t="shared" si="12"/>
        <v>zł/kWh</v>
      </c>
      <c r="E70" s="12">
        <f>E68</f>
        <v>680</v>
      </c>
      <c r="F70" s="12">
        <f t="shared" si="13"/>
        <v>8160</v>
      </c>
      <c r="G70" s="13"/>
      <c r="H70" s="14">
        <f t="shared" si="14"/>
        <v>0</v>
      </c>
    </row>
    <row r="71" spans="2:8" ht="15">
      <c r="B71" s="59" t="str">
        <f t="shared" si="11"/>
        <v>Opłata jakościowa</v>
      </c>
      <c r="C71" s="60"/>
      <c r="D71" s="11" t="str">
        <f t="shared" si="12"/>
        <v>zł/kWh</v>
      </c>
      <c r="E71" s="12">
        <f>E68</f>
        <v>680</v>
      </c>
      <c r="F71" s="12">
        <f t="shared" si="13"/>
        <v>8160</v>
      </c>
      <c r="G71" s="13"/>
      <c r="H71" s="14">
        <f t="shared" si="14"/>
        <v>0</v>
      </c>
    </row>
    <row r="72" spans="2:8" ht="15">
      <c r="B72" s="59" t="str">
        <f t="shared" si="11"/>
        <v>Opłata przejściowa</v>
      </c>
      <c r="C72" s="60"/>
      <c r="D72" s="11" t="str">
        <f t="shared" si="12"/>
        <v>zł/kW</v>
      </c>
      <c r="E72" s="12">
        <f>E69</f>
        <v>14</v>
      </c>
      <c r="F72" s="12">
        <f t="shared" si="13"/>
        <v>168</v>
      </c>
      <c r="G72" s="13"/>
      <c r="H72" s="14">
        <f t="shared" si="14"/>
        <v>0</v>
      </c>
    </row>
    <row r="73" spans="2:8" ht="15">
      <c r="B73" s="59" t="str">
        <f t="shared" si="11"/>
        <v>Opłata abonamentowa</v>
      </c>
      <c r="C73" s="60"/>
      <c r="D73" s="11" t="str">
        <f t="shared" si="12"/>
        <v>zł/m-c</v>
      </c>
      <c r="E73" s="12">
        <v>1</v>
      </c>
      <c r="F73" s="12">
        <f t="shared" si="13"/>
        <v>12</v>
      </c>
      <c r="G73" s="13"/>
      <c r="H73" s="14">
        <f t="shared" si="14"/>
        <v>0</v>
      </c>
    </row>
    <row r="74" spans="2:8" ht="15">
      <c r="B74" s="61" t="str">
        <f t="shared" si="11"/>
        <v>Inne opłaty</v>
      </c>
      <c r="C74" s="62"/>
      <c r="D74" s="23" t="str">
        <f t="shared" si="12"/>
        <v> </v>
      </c>
      <c r="E74" s="17"/>
      <c r="F74" s="17"/>
      <c r="G74" s="13"/>
      <c r="H74" s="14">
        <f t="shared" si="14"/>
        <v>0</v>
      </c>
    </row>
    <row r="75" spans="2:8" ht="15">
      <c r="B75" s="54" t="s">
        <v>29</v>
      </c>
      <c r="C75" s="54"/>
      <c r="D75" s="54"/>
      <c r="E75" s="54"/>
      <c r="F75" s="54"/>
      <c r="G75" s="54"/>
      <c r="H75" s="18">
        <f>SUM(H44,H52,H60,H68)</f>
        <v>0</v>
      </c>
    </row>
    <row r="76" spans="2:8" ht="15">
      <c r="B76" s="54" t="s">
        <v>30</v>
      </c>
      <c r="C76" s="54"/>
      <c r="D76" s="54"/>
      <c r="E76" s="54"/>
      <c r="F76" s="54"/>
      <c r="G76" s="54"/>
      <c r="H76" s="18">
        <f>SUM(H45:H50,H53:H58,H61:H66,H69:H74)</f>
        <v>0</v>
      </c>
    </row>
    <row r="77" spans="2:8" ht="15">
      <c r="B77" s="54" t="s">
        <v>31</v>
      </c>
      <c r="C77" s="54"/>
      <c r="D77" s="54"/>
      <c r="E77" s="54"/>
      <c r="F77" s="54"/>
      <c r="G77" s="54"/>
      <c r="H77" s="18">
        <f>H75*1.23</f>
        <v>0</v>
      </c>
    </row>
    <row r="78" spans="2:8" ht="15.75" thickBot="1">
      <c r="B78" s="55" t="s">
        <v>32</v>
      </c>
      <c r="C78" s="55"/>
      <c r="D78" s="55"/>
      <c r="E78" s="55"/>
      <c r="F78" s="55"/>
      <c r="G78" s="55"/>
      <c r="H78" s="19">
        <f>H76*1.23</f>
        <v>0</v>
      </c>
    </row>
    <row r="79" spans="1:8" ht="16.5" thickBot="1" thickTop="1">
      <c r="A79" s="38"/>
      <c r="B79" s="56" t="s">
        <v>40</v>
      </c>
      <c r="C79" s="56"/>
      <c r="D79" s="56"/>
      <c r="E79" s="56"/>
      <c r="F79" s="56"/>
      <c r="G79" s="56"/>
      <c r="H79" s="20">
        <f>SUM(H77:H78)</f>
        <v>0</v>
      </c>
    </row>
    <row r="80" spans="1:9" s="32" customFormat="1" ht="0.75" customHeight="1" thickTop="1">
      <c r="A80" s="37"/>
      <c r="B80" s="35"/>
      <c r="C80" s="35"/>
      <c r="D80" s="35"/>
      <c r="E80" s="35"/>
      <c r="F80" s="35"/>
      <c r="G80" s="35"/>
      <c r="H80" s="36"/>
      <c r="I80" s="2"/>
    </row>
    <row r="81" spans="1:9" s="34" customFormat="1" ht="30" customHeight="1">
      <c r="A81" s="33" t="s">
        <v>41</v>
      </c>
      <c r="B81" s="57" t="s">
        <v>55</v>
      </c>
      <c r="C81" s="57"/>
      <c r="D81" s="57"/>
      <c r="E81" s="57"/>
      <c r="F81" s="57"/>
      <c r="G81" s="57"/>
      <c r="H81" s="57"/>
      <c r="I81" s="33"/>
    </row>
    <row r="82" spans="1:9" ht="15">
      <c r="A82" s="26" t="s">
        <v>42</v>
      </c>
      <c r="B82" s="58" t="s">
        <v>43</v>
      </c>
      <c r="C82" s="58"/>
      <c r="D82" s="58"/>
      <c r="E82" s="58"/>
      <c r="F82" s="58"/>
      <c r="G82" s="58"/>
      <c r="H82" s="58"/>
      <c r="I82" s="26"/>
    </row>
    <row r="83" spans="1:9" ht="15" customHeight="1">
      <c r="A83" s="26" t="s">
        <v>44</v>
      </c>
      <c r="B83" s="46" t="s">
        <v>45</v>
      </c>
      <c r="C83" s="46"/>
      <c r="D83" s="46"/>
      <c r="E83" s="46"/>
      <c r="F83" s="46"/>
      <c r="G83" s="46"/>
      <c r="H83" s="46"/>
      <c r="I83" s="26"/>
    </row>
    <row r="84" spans="1:9" ht="15">
      <c r="A84" s="26"/>
      <c r="B84" s="46"/>
      <c r="C84" s="46"/>
      <c r="D84" s="46"/>
      <c r="E84" s="46"/>
      <c r="F84" s="46"/>
      <c r="G84" s="46"/>
      <c r="H84" s="46"/>
      <c r="I84" s="26"/>
    </row>
    <row r="85" spans="1:9" ht="15" customHeight="1">
      <c r="A85" s="26" t="s">
        <v>46</v>
      </c>
      <c r="B85" s="46" t="s">
        <v>54</v>
      </c>
      <c r="C85" s="46"/>
      <c r="D85" s="46"/>
      <c r="E85" s="46"/>
      <c r="F85" s="46"/>
      <c r="G85" s="46"/>
      <c r="H85" s="46"/>
      <c r="I85" s="26"/>
    </row>
    <row r="86" spans="1:9" ht="15" customHeight="1">
      <c r="A86" s="26"/>
      <c r="B86" s="46"/>
      <c r="C86" s="46"/>
      <c r="D86" s="46"/>
      <c r="E86" s="46"/>
      <c r="F86" s="46"/>
      <c r="G86" s="46"/>
      <c r="H86" s="46"/>
      <c r="I86" s="26"/>
    </row>
    <row r="87" spans="1:9" ht="15" customHeight="1">
      <c r="A87" s="26" t="s">
        <v>47</v>
      </c>
      <c r="B87" s="46" t="s">
        <v>48</v>
      </c>
      <c r="C87" s="46"/>
      <c r="D87" s="46"/>
      <c r="E87" s="46"/>
      <c r="F87" s="46"/>
      <c r="G87" s="46"/>
      <c r="H87" s="46"/>
      <c r="I87" s="26"/>
    </row>
    <row r="88" spans="1:9" ht="15">
      <c r="A88" s="26"/>
      <c r="B88" s="46"/>
      <c r="C88" s="46"/>
      <c r="D88" s="46"/>
      <c r="E88" s="46"/>
      <c r="F88" s="46"/>
      <c r="G88" s="46"/>
      <c r="H88" s="46"/>
      <c r="I88" s="26"/>
    </row>
    <row r="89" spans="1:9" ht="15">
      <c r="A89" s="26" t="s">
        <v>49</v>
      </c>
      <c r="B89" s="44" t="s">
        <v>50</v>
      </c>
      <c r="C89" s="44"/>
      <c r="D89" s="44"/>
      <c r="E89" s="44"/>
      <c r="F89" s="44"/>
      <c r="G89" s="44"/>
      <c r="H89" s="44"/>
      <c r="I89" s="26"/>
    </row>
    <row r="90" spans="1:9" ht="15">
      <c r="A90" s="26"/>
      <c r="B90" s="47"/>
      <c r="C90" s="47"/>
      <c r="D90" s="47"/>
      <c r="E90" s="47"/>
      <c r="F90" s="47"/>
      <c r="G90" s="47"/>
      <c r="H90" s="47"/>
      <c r="I90" s="26"/>
    </row>
    <row r="91" spans="1:9" ht="15">
      <c r="A91" s="26"/>
      <c r="B91" s="48"/>
      <c r="C91" s="48"/>
      <c r="D91" s="48"/>
      <c r="E91" s="48"/>
      <c r="F91" s="48"/>
      <c r="G91" s="48"/>
      <c r="H91" s="48"/>
      <c r="I91" s="26"/>
    </row>
    <row r="92" spans="1:9" ht="15">
      <c r="A92" s="26"/>
      <c r="B92" s="27"/>
      <c r="C92" s="27"/>
      <c r="D92" s="27"/>
      <c r="E92" s="26"/>
      <c r="F92" s="26"/>
      <c r="G92" s="26"/>
      <c r="H92" s="26"/>
      <c r="I92" s="26"/>
    </row>
    <row r="93" spans="1:9" ht="15">
      <c r="A93" t="s">
        <v>51</v>
      </c>
      <c r="B93" s="27"/>
      <c r="C93" s="27"/>
      <c r="D93" s="27"/>
      <c r="E93" s="26"/>
      <c r="F93" s="26"/>
      <c r="G93" s="26"/>
      <c r="H93" s="26"/>
      <c r="I93" s="26"/>
    </row>
    <row r="94" spans="1:9" ht="15">
      <c r="A94" s="26" t="s">
        <v>52</v>
      </c>
      <c r="B94" s="47"/>
      <c r="C94" s="47"/>
      <c r="D94" s="47"/>
      <c r="E94" s="26"/>
      <c r="F94" s="26"/>
      <c r="G94" s="26"/>
      <c r="H94" s="26"/>
      <c r="I94" s="26"/>
    </row>
    <row r="95" spans="1:9" ht="15">
      <c r="A95" s="26" t="s">
        <v>52</v>
      </c>
      <c r="B95" s="48"/>
      <c r="C95" s="48"/>
      <c r="D95" s="48"/>
      <c r="E95" s="26"/>
      <c r="F95" s="26"/>
      <c r="G95" s="26"/>
      <c r="H95" s="26"/>
      <c r="I95" s="26"/>
    </row>
    <row r="96" spans="1:9" ht="15">
      <c r="A96" s="26" t="s">
        <v>52</v>
      </c>
      <c r="B96" s="48"/>
      <c r="C96" s="48"/>
      <c r="D96" s="48"/>
      <c r="E96" s="26"/>
      <c r="F96" s="26"/>
      <c r="G96" s="26"/>
      <c r="H96" s="26"/>
      <c r="I96" s="26"/>
    </row>
    <row r="97" spans="1:9" ht="15">
      <c r="A97" s="26" t="s">
        <v>52</v>
      </c>
      <c r="B97" s="48"/>
      <c r="C97" s="48"/>
      <c r="D97" s="48"/>
      <c r="E97" s="26"/>
      <c r="F97" s="26"/>
      <c r="G97" s="26"/>
      <c r="H97" s="26"/>
      <c r="I97" s="26"/>
    </row>
    <row r="98" spans="1:9" ht="15">
      <c r="A98" s="26" t="s">
        <v>52</v>
      </c>
      <c r="B98" s="48"/>
      <c r="C98" s="48"/>
      <c r="D98" s="48"/>
      <c r="E98" s="26"/>
      <c r="F98" s="26"/>
      <c r="G98" s="26"/>
      <c r="H98" s="26"/>
      <c r="I98" s="26"/>
    </row>
    <row r="99" spans="1:9" ht="15">
      <c r="A99" s="26"/>
      <c r="B99" s="27"/>
      <c r="C99" s="27"/>
      <c r="D99" s="27"/>
      <c r="E99" s="26"/>
      <c r="F99" s="26"/>
      <c r="G99" s="26"/>
      <c r="H99" s="26"/>
      <c r="I99" s="26"/>
    </row>
    <row r="100" spans="1:9" ht="15">
      <c r="A100" s="26"/>
      <c r="B100" s="27"/>
      <c r="C100" s="27"/>
      <c r="D100" s="27"/>
      <c r="E100" s="26"/>
      <c r="F100" s="26"/>
      <c r="G100" s="26"/>
      <c r="H100" s="26"/>
      <c r="I100" s="26"/>
    </row>
    <row r="101" spans="1:9" ht="15">
      <c r="A101" s="28"/>
      <c r="B101" s="29"/>
      <c r="C101" s="29"/>
      <c r="D101" s="29"/>
      <c r="E101" s="28"/>
      <c r="F101" s="28"/>
      <c r="G101" s="28"/>
      <c r="H101" s="28"/>
      <c r="I101" s="28"/>
    </row>
    <row r="102" spans="1:9" ht="15">
      <c r="A102" s="28"/>
      <c r="B102" s="29"/>
      <c r="C102" s="29"/>
      <c r="D102" s="29"/>
      <c r="E102" s="28"/>
      <c r="F102" s="28"/>
      <c r="G102" s="28"/>
      <c r="H102" s="28"/>
      <c r="I102" s="28"/>
    </row>
    <row r="103" spans="1:9" ht="15">
      <c r="A103" s="28"/>
      <c r="B103" s="29"/>
      <c r="C103" s="29"/>
      <c r="D103" s="29"/>
      <c r="E103" s="28"/>
      <c r="F103" s="28"/>
      <c r="G103" s="28"/>
      <c r="H103" s="28"/>
      <c r="I103" s="28"/>
    </row>
    <row r="104" spans="1:9" ht="15">
      <c r="A104" s="28"/>
      <c r="B104" s="29"/>
      <c r="C104" s="29"/>
      <c r="D104" s="29"/>
      <c r="E104" s="49"/>
      <c r="F104" s="49"/>
      <c r="G104" s="49"/>
      <c r="H104" s="49"/>
      <c r="I104" s="28"/>
    </row>
    <row r="105" spans="1:9" ht="15">
      <c r="A105" s="28"/>
      <c r="B105" s="29"/>
      <c r="C105" s="29"/>
      <c r="D105" s="29"/>
      <c r="E105" s="39" t="s">
        <v>53</v>
      </c>
      <c r="F105" s="39"/>
      <c r="G105" s="39"/>
      <c r="H105" s="39"/>
      <c r="I105" s="28"/>
    </row>
    <row r="106" spans="1:9" ht="15">
      <c r="A106" s="28"/>
      <c r="B106" s="29"/>
      <c r="C106" s="29"/>
      <c r="D106" s="29"/>
      <c r="E106" s="28"/>
      <c r="F106" s="28"/>
      <c r="G106" s="28"/>
      <c r="H106" s="28"/>
      <c r="I106" s="28"/>
    </row>
    <row r="107" spans="1:9" ht="15">
      <c r="A107" s="28"/>
      <c r="B107" s="29"/>
      <c r="C107" s="29"/>
      <c r="D107" s="29"/>
      <c r="E107" s="28"/>
      <c r="F107" s="28"/>
      <c r="G107" s="28"/>
      <c r="H107" s="28"/>
      <c r="I107" s="28"/>
    </row>
    <row r="108" spans="1:9" ht="15" hidden="1">
      <c r="A108" s="28"/>
      <c r="B108" s="29"/>
      <c r="C108" s="29"/>
      <c r="D108" s="29"/>
      <c r="E108" s="28"/>
      <c r="F108" s="28"/>
      <c r="G108" s="28"/>
      <c r="H108" s="28"/>
      <c r="I108" s="28"/>
    </row>
    <row r="109" spans="1:9" ht="15" hidden="1">
      <c r="A109" s="28"/>
      <c r="B109" s="29"/>
      <c r="C109" s="29"/>
      <c r="D109" s="29"/>
      <c r="E109" s="28"/>
      <c r="F109" s="28"/>
      <c r="G109" s="28"/>
      <c r="H109" s="28"/>
      <c r="I109" s="28"/>
    </row>
    <row r="110" spans="1:9" ht="15" hidden="1">
      <c r="A110" s="28"/>
      <c r="B110" s="29"/>
      <c r="C110" s="29"/>
      <c r="D110" s="29"/>
      <c r="E110" s="28"/>
      <c r="F110" s="28"/>
      <c r="G110" s="28"/>
      <c r="H110" s="28"/>
      <c r="I110" s="28"/>
    </row>
    <row r="111" spans="1:9" ht="15" hidden="1">
      <c r="A111" s="28"/>
      <c r="B111" s="29"/>
      <c r="C111" s="29"/>
      <c r="D111" s="29"/>
      <c r="E111" s="28"/>
      <c r="F111" s="28"/>
      <c r="G111" s="28"/>
      <c r="H111" s="28"/>
      <c r="I111" s="28"/>
    </row>
    <row r="112" spans="1:9" ht="15" hidden="1">
      <c r="A112" s="28"/>
      <c r="B112" s="29"/>
      <c r="C112" s="29"/>
      <c r="D112" s="29"/>
      <c r="E112" s="28"/>
      <c r="F112" s="28"/>
      <c r="G112" s="28"/>
      <c r="H112" s="28"/>
      <c r="I112" s="28"/>
    </row>
    <row r="113" spans="1:9" ht="15" hidden="1">
      <c r="A113" s="28"/>
      <c r="B113" s="29"/>
      <c r="C113" s="29"/>
      <c r="D113" s="29"/>
      <c r="E113" s="28"/>
      <c r="F113" s="28"/>
      <c r="G113" s="28"/>
      <c r="H113" s="28"/>
      <c r="I113" s="28"/>
    </row>
    <row r="114" spans="1:9" ht="15" hidden="1">
      <c r="A114" s="28"/>
      <c r="B114" s="29"/>
      <c r="C114" s="29"/>
      <c r="D114" s="29"/>
      <c r="E114" s="28"/>
      <c r="F114" s="28"/>
      <c r="G114" s="28"/>
      <c r="H114" s="28"/>
      <c r="I114" s="28"/>
    </row>
    <row r="115" spans="1:9" ht="15" hidden="1">
      <c r="A115" s="28"/>
      <c r="B115" s="29"/>
      <c r="C115" s="29"/>
      <c r="D115" s="29"/>
      <c r="E115" s="28"/>
      <c r="F115" s="28"/>
      <c r="G115" s="28"/>
      <c r="H115" s="28"/>
      <c r="I115" s="28"/>
    </row>
    <row r="116" spans="1:9" ht="15" hidden="1">
      <c r="A116" s="28"/>
      <c r="B116" s="29"/>
      <c r="C116" s="29"/>
      <c r="D116" s="29"/>
      <c r="E116" s="28"/>
      <c r="F116" s="28"/>
      <c r="G116" s="28"/>
      <c r="H116" s="28"/>
      <c r="I116" s="28"/>
    </row>
    <row r="117" spans="1:9" ht="15" hidden="1">
      <c r="A117" s="28"/>
      <c r="B117" s="29"/>
      <c r="C117" s="29"/>
      <c r="D117" s="29"/>
      <c r="E117" s="28"/>
      <c r="F117" s="28"/>
      <c r="G117" s="28"/>
      <c r="H117" s="28"/>
      <c r="I117" s="28"/>
    </row>
    <row r="118" spans="1:9" ht="15" hidden="1">
      <c r="A118" s="28"/>
      <c r="B118" s="29"/>
      <c r="C118" s="29"/>
      <c r="D118" s="29"/>
      <c r="E118" s="28"/>
      <c r="F118" s="28"/>
      <c r="G118" s="28"/>
      <c r="H118" s="28"/>
      <c r="I118" s="28"/>
    </row>
    <row r="119" spans="1:9" ht="15" hidden="1">
      <c r="A119" s="28"/>
      <c r="B119" s="29"/>
      <c r="C119" s="29"/>
      <c r="D119" s="29"/>
      <c r="E119" s="28"/>
      <c r="F119" s="28"/>
      <c r="G119" s="28"/>
      <c r="H119" s="28"/>
      <c r="I119" s="28"/>
    </row>
    <row r="120" spans="1:9" ht="15" hidden="1">
      <c r="A120" s="28"/>
      <c r="B120" s="29"/>
      <c r="C120" s="29"/>
      <c r="D120" s="29"/>
      <c r="E120" s="28"/>
      <c r="F120" s="28"/>
      <c r="G120" s="28"/>
      <c r="H120" s="28"/>
      <c r="I120" s="28"/>
    </row>
    <row r="121" spans="1:9" ht="15" hidden="1">
      <c r="A121" s="28"/>
      <c r="B121" s="29"/>
      <c r="C121" s="29"/>
      <c r="D121" s="29"/>
      <c r="E121" s="28"/>
      <c r="F121" s="28"/>
      <c r="G121" s="28"/>
      <c r="H121" s="28"/>
      <c r="I121" s="28"/>
    </row>
    <row r="122" spans="1:9" ht="15" hidden="1">
      <c r="A122" s="28"/>
      <c r="B122" s="29"/>
      <c r="C122" s="29"/>
      <c r="D122" s="29"/>
      <c r="E122" s="28"/>
      <c r="F122" s="28"/>
      <c r="G122" s="28"/>
      <c r="H122" s="28"/>
      <c r="I122" s="28"/>
    </row>
    <row r="123" spans="1:9" ht="15" hidden="1">
      <c r="A123" s="28"/>
      <c r="B123" s="29"/>
      <c r="C123" s="29"/>
      <c r="D123" s="29"/>
      <c r="E123" s="28"/>
      <c r="F123" s="28"/>
      <c r="G123" s="28"/>
      <c r="H123" s="28"/>
      <c r="I123" s="28"/>
    </row>
    <row r="124" spans="1:9" ht="15" hidden="1">
      <c r="A124" s="28"/>
      <c r="B124" s="29"/>
      <c r="C124" s="29"/>
      <c r="D124" s="29"/>
      <c r="E124" s="28"/>
      <c r="F124" s="28"/>
      <c r="G124" s="28"/>
      <c r="H124" s="28"/>
      <c r="I124" s="28"/>
    </row>
    <row r="125" spans="1:9" ht="15" hidden="1">
      <c r="A125" s="28"/>
      <c r="B125" s="29"/>
      <c r="C125" s="29"/>
      <c r="D125" s="29"/>
      <c r="E125" s="28"/>
      <c r="F125" s="28"/>
      <c r="G125" s="28"/>
      <c r="H125" s="28"/>
      <c r="I125" s="28"/>
    </row>
    <row r="126" spans="1:9" ht="15" hidden="1">
      <c r="A126" s="28"/>
      <c r="B126" s="29"/>
      <c r="C126" s="29"/>
      <c r="D126" s="29"/>
      <c r="E126" s="28"/>
      <c r="F126" s="28"/>
      <c r="G126" s="28"/>
      <c r="H126" s="28"/>
      <c r="I126" s="28"/>
    </row>
    <row r="127" spans="1:9" ht="15" hidden="1">
      <c r="A127" s="28"/>
      <c r="B127" s="29"/>
      <c r="C127" s="29"/>
      <c r="D127" s="29"/>
      <c r="E127" s="28"/>
      <c r="F127" s="28"/>
      <c r="G127" s="28"/>
      <c r="H127" s="28"/>
      <c r="I127" s="28"/>
    </row>
    <row r="128" spans="1:9" ht="15" hidden="1">
      <c r="A128" s="28"/>
      <c r="B128" s="29"/>
      <c r="C128" s="29"/>
      <c r="D128" s="29"/>
      <c r="E128" s="28"/>
      <c r="F128" s="28"/>
      <c r="G128" s="28"/>
      <c r="H128" s="28"/>
      <c r="I128" s="28"/>
    </row>
    <row r="129" spans="1:9" ht="15" hidden="1">
      <c r="A129" s="28"/>
      <c r="B129" s="29"/>
      <c r="C129" s="29"/>
      <c r="D129" s="29"/>
      <c r="E129" s="28"/>
      <c r="F129" s="28"/>
      <c r="G129" s="28"/>
      <c r="H129" s="28"/>
      <c r="I129" s="28"/>
    </row>
    <row r="130" spans="1:9" ht="15" hidden="1">
      <c r="A130" s="28"/>
      <c r="B130" s="29"/>
      <c r="C130" s="29"/>
      <c r="D130" s="29"/>
      <c r="E130" s="28"/>
      <c r="F130" s="28"/>
      <c r="G130" s="28"/>
      <c r="H130" s="28"/>
      <c r="I130" s="28"/>
    </row>
    <row r="131" spans="1:9" ht="15" hidden="1">
      <c r="A131" s="28"/>
      <c r="B131" s="29"/>
      <c r="C131" s="29"/>
      <c r="D131" s="29"/>
      <c r="E131" s="28"/>
      <c r="F131" s="28"/>
      <c r="G131" s="28"/>
      <c r="H131" s="28"/>
      <c r="I131" s="28"/>
    </row>
    <row r="132" spans="1:9" ht="15" hidden="1">
      <c r="A132" s="28"/>
      <c r="B132" s="29"/>
      <c r="C132" s="29"/>
      <c r="D132" s="29"/>
      <c r="E132" s="28"/>
      <c r="F132" s="28"/>
      <c r="G132" s="28"/>
      <c r="H132" s="28"/>
      <c r="I132" s="28"/>
    </row>
    <row r="133" spans="1:9" ht="15" hidden="1">
      <c r="A133" s="28"/>
      <c r="B133" s="29"/>
      <c r="C133" s="29"/>
      <c r="D133" s="29"/>
      <c r="E133" s="28"/>
      <c r="F133" s="28"/>
      <c r="G133" s="28"/>
      <c r="H133" s="28"/>
      <c r="I133" s="28"/>
    </row>
    <row r="134" spans="1:9" ht="15" hidden="1">
      <c r="A134" s="28"/>
      <c r="B134" s="29"/>
      <c r="C134" s="29"/>
      <c r="D134" s="29"/>
      <c r="E134" s="28"/>
      <c r="F134" s="28"/>
      <c r="G134" s="28"/>
      <c r="H134" s="28"/>
      <c r="I134" s="28"/>
    </row>
    <row r="135" spans="1:9" ht="15" hidden="1">
      <c r="A135" s="28"/>
      <c r="B135" s="29"/>
      <c r="C135" s="29"/>
      <c r="D135" s="29"/>
      <c r="E135" s="28"/>
      <c r="F135" s="28"/>
      <c r="G135" s="28"/>
      <c r="H135" s="28"/>
      <c r="I135" s="28"/>
    </row>
    <row r="136" spans="1:9" ht="15" hidden="1">
      <c r="A136" s="28"/>
      <c r="B136" s="29"/>
      <c r="C136" s="29"/>
      <c r="D136" s="29"/>
      <c r="E136" s="28"/>
      <c r="F136" s="28"/>
      <c r="G136" s="28"/>
      <c r="H136" s="28"/>
      <c r="I136" s="28"/>
    </row>
    <row r="137" spans="1:9" ht="15" hidden="1">
      <c r="A137" s="28"/>
      <c r="B137" s="29"/>
      <c r="C137" s="29"/>
      <c r="D137" s="29"/>
      <c r="E137" s="28"/>
      <c r="F137" s="28"/>
      <c r="G137" s="28"/>
      <c r="H137" s="28"/>
      <c r="I137" s="28"/>
    </row>
    <row r="138" spans="1:9" ht="15" hidden="1">
      <c r="A138" s="28"/>
      <c r="B138" s="29"/>
      <c r="C138" s="29"/>
      <c r="D138" s="29"/>
      <c r="E138" s="28"/>
      <c r="F138" s="28"/>
      <c r="G138" s="28"/>
      <c r="H138" s="28"/>
      <c r="I138" s="28"/>
    </row>
    <row r="139" spans="1:9" ht="15" hidden="1">
      <c r="A139" s="28"/>
      <c r="B139" s="29"/>
      <c r="C139" s="29"/>
      <c r="D139" s="29"/>
      <c r="E139" s="28"/>
      <c r="F139" s="28"/>
      <c r="G139" s="28"/>
      <c r="H139" s="28"/>
      <c r="I139" s="28"/>
    </row>
    <row r="140" spans="1:9" ht="15" hidden="1">
      <c r="A140" s="28"/>
      <c r="B140" s="29"/>
      <c r="C140" s="29"/>
      <c r="D140" s="29"/>
      <c r="E140" s="28"/>
      <c r="F140" s="28"/>
      <c r="G140" s="28"/>
      <c r="H140" s="28"/>
      <c r="I140" s="28"/>
    </row>
    <row r="141" spans="1:9" ht="15" hidden="1">
      <c r="A141" s="28"/>
      <c r="B141" s="29"/>
      <c r="C141" s="29"/>
      <c r="D141" s="29"/>
      <c r="E141" s="28"/>
      <c r="F141" s="28"/>
      <c r="G141" s="28"/>
      <c r="H141" s="28"/>
      <c r="I141" s="28"/>
    </row>
    <row r="142" spans="1:9" ht="15" hidden="1">
      <c r="A142" s="28"/>
      <c r="B142" s="29"/>
      <c r="C142" s="29"/>
      <c r="D142" s="29"/>
      <c r="E142" s="28"/>
      <c r="F142" s="28"/>
      <c r="G142" s="28"/>
      <c r="H142" s="28"/>
      <c r="I142" s="28"/>
    </row>
    <row r="143" spans="1:9" ht="15" hidden="1">
      <c r="A143" s="28"/>
      <c r="B143" s="29"/>
      <c r="C143" s="29"/>
      <c r="D143" s="29"/>
      <c r="E143" s="28"/>
      <c r="F143" s="28"/>
      <c r="G143" s="28"/>
      <c r="H143" s="28"/>
      <c r="I143" s="28"/>
    </row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/>
  </sheetData>
  <sheetProtection sheet="1" objects="1" scenarios="1" insertRows="0" selectLockedCells="1"/>
  <mergeCells count="84">
    <mergeCell ref="A21:H21"/>
    <mergeCell ref="B22:D23"/>
    <mergeCell ref="E22:F22"/>
    <mergeCell ref="G22:G23"/>
    <mergeCell ref="H22:H23"/>
    <mergeCell ref="A3:H8"/>
    <mergeCell ref="A14:H14"/>
    <mergeCell ref="A15:B15"/>
    <mergeCell ref="C15:D15"/>
    <mergeCell ref="F15:H15"/>
    <mergeCell ref="B24:D24"/>
    <mergeCell ref="B26:C26"/>
    <mergeCell ref="B27:C27"/>
    <mergeCell ref="B28:C28"/>
    <mergeCell ref="B29:C29"/>
    <mergeCell ref="B30:C30"/>
    <mergeCell ref="B31:C31"/>
    <mergeCell ref="B32:C32"/>
    <mergeCell ref="B33:G33"/>
    <mergeCell ref="B34:G34"/>
    <mergeCell ref="B35:G35"/>
    <mergeCell ref="B36:G36"/>
    <mergeCell ref="B37:G37"/>
    <mergeCell ref="A39:H39"/>
    <mergeCell ref="B40:D41"/>
    <mergeCell ref="E40:F40"/>
    <mergeCell ref="G40:G41"/>
    <mergeCell ref="H40:H41"/>
    <mergeCell ref="B42:D42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68:C68"/>
    <mergeCell ref="B69:C69"/>
    <mergeCell ref="B56:C56"/>
    <mergeCell ref="B57:C57"/>
    <mergeCell ref="B58:C58"/>
    <mergeCell ref="B60:C60"/>
    <mergeCell ref="B61:C61"/>
    <mergeCell ref="B62:C62"/>
    <mergeCell ref="B81:H81"/>
    <mergeCell ref="B82:H82"/>
    <mergeCell ref="B70:C70"/>
    <mergeCell ref="B71:C71"/>
    <mergeCell ref="B72:C72"/>
    <mergeCell ref="B73:C73"/>
    <mergeCell ref="B74:C74"/>
    <mergeCell ref="B75:G75"/>
    <mergeCell ref="A1:F2"/>
    <mergeCell ref="G1:H2"/>
    <mergeCell ref="B76:G76"/>
    <mergeCell ref="B77:G77"/>
    <mergeCell ref="B78:G78"/>
    <mergeCell ref="B79:G79"/>
    <mergeCell ref="B63:C63"/>
    <mergeCell ref="B64:C64"/>
    <mergeCell ref="B65:C65"/>
    <mergeCell ref="B66:C66"/>
    <mergeCell ref="B95:D95"/>
    <mergeCell ref="B96:D96"/>
    <mergeCell ref="B97:D97"/>
    <mergeCell ref="B98:D98"/>
    <mergeCell ref="E104:H104"/>
    <mergeCell ref="B89:H89"/>
    <mergeCell ref="B90:H90"/>
    <mergeCell ref="B91:H91"/>
    <mergeCell ref="E105:H105"/>
    <mergeCell ref="A10:H11"/>
    <mergeCell ref="A12:H13"/>
    <mergeCell ref="A16:H18"/>
    <mergeCell ref="A9:H9"/>
    <mergeCell ref="B19:H20"/>
    <mergeCell ref="B83:H84"/>
    <mergeCell ref="B85:H86"/>
    <mergeCell ref="B87:H88"/>
    <mergeCell ref="B94:D94"/>
  </mergeCells>
  <printOptions/>
  <pageMargins left="0.7874015748031497" right="0.7874015748031497" top="0.984251968503937" bottom="0.984251968503937" header="0.7874015748031497" footer="0.31496062992125984"/>
  <pageSetup horizontalDpi="600" verticalDpi="600" orientation="portrait" paperSize="9" r:id="rId1"/>
  <headerFooter differentFirst="1">
    <oddHeader>&amp;RZAŁĄCZNIK NR 1</oddHeader>
    <oddFooter>&amp;C&amp;P</oddFooter>
    <firstHeader>&amp;RZAŁĄCZNIK NR 1</firstHeader>
  </headerFooter>
  <rowBreaks count="2" manualBreakCount="2">
    <brk id="3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2016-12-16T17:43:41Z</cp:lastPrinted>
  <dcterms:created xsi:type="dcterms:W3CDTF">2016-12-16T16:52:55Z</dcterms:created>
  <dcterms:modified xsi:type="dcterms:W3CDTF">2016-12-16T17:43:47Z</dcterms:modified>
  <cp:category/>
  <cp:version/>
  <cp:contentType/>
  <cp:contentStatus/>
</cp:coreProperties>
</file>